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7490" windowHeight="11010" tabRatio="4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5" i="1"/>
  <c r="C19" i="1"/>
  <c r="C14" i="1" s="1"/>
  <c r="C4" i="1" l="1"/>
</calcChain>
</file>

<file path=xl/sharedStrings.xml><?xml version="1.0" encoding="utf-8"?>
<sst xmlns="http://schemas.openxmlformats.org/spreadsheetml/2006/main" count="58" uniqueCount="43">
  <si>
    <r>
      <rPr>
        <sz val="10"/>
        <rFont val="仿宋_GB2312"/>
        <family val="3"/>
        <charset val="134"/>
      </rPr>
      <t>湖南省第三测绘院</t>
    </r>
  </si>
  <si>
    <r>
      <rPr>
        <b/>
        <sz val="10"/>
        <rFont val="仿宋_GB2312"/>
        <family val="3"/>
        <charset val="134"/>
      </rPr>
      <t>工程职业技术学院小计</t>
    </r>
    <phoneticPr fontId="1" type="noConversion"/>
  </si>
  <si>
    <r>
      <rPr>
        <sz val="10"/>
        <rFont val="仿宋_GB2312"/>
        <family val="3"/>
        <charset val="134"/>
      </rPr>
      <t>湖南工程职业技术学院</t>
    </r>
  </si>
  <si>
    <r>
      <t>402</t>
    </r>
    <r>
      <rPr>
        <b/>
        <sz val="10"/>
        <rFont val="仿宋_GB2312"/>
        <family val="3"/>
        <charset val="134"/>
      </rPr>
      <t>队小计</t>
    </r>
    <phoneticPr fontId="2" type="noConversion"/>
  </si>
  <si>
    <r>
      <rPr>
        <sz val="10"/>
        <rFont val="仿宋_GB2312"/>
        <family val="3"/>
        <charset val="134"/>
      </rPr>
      <t>湖南省地质矿产勘查开发局四〇二队</t>
    </r>
    <phoneticPr fontId="1" type="noConversion"/>
  </si>
  <si>
    <r>
      <t>217</t>
    </r>
    <r>
      <rPr>
        <b/>
        <sz val="10"/>
        <rFont val="仿宋_GB2312"/>
        <family val="3"/>
        <charset val="134"/>
      </rPr>
      <t>队小计</t>
    </r>
    <phoneticPr fontId="2" type="noConversion"/>
  </si>
  <si>
    <r>
      <rPr>
        <sz val="10"/>
        <rFont val="仿宋_GB2312"/>
        <family val="3"/>
        <charset val="134"/>
      </rPr>
      <t>湖南省有色地质勘查局</t>
    </r>
    <r>
      <rPr>
        <sz val="10"/>
        <rFont val="Times New Roman"/>
        <family val="1"/>
      </rPr>
      <t>217</t>
    </r>
    <r>
      <rPr>
        <sz val="10"/>
        <rFont val="仿宋_GB2312"/>
        <family val="3"/>
        <charset val="134"/>
      </rPr>
      <t>队</t>
    </r>
  </si>
  <si>
    <r>
      <rPr>
        <b/>
        <sz val="10"/>
        <rFont val="仿宋_GB2312"/>
        <family val="3"/>
        <charset val="134"/>
      </rPr>
      <t>煤勘院小计</t>
    </r>
    <phoneticPr fontId="2" type="noConversion"/>
  </si>
  <si>
    <r>
      <rPr>
        <sz val="10"/>
        <rFont val="仿宋_GB2312"/>
        <family val="3"/>
        <charset val="134"/>
      </rPr>
      <t>湖南省煤炭地质勘查院</t>
    </r>
  </si>
  <si>
    <r>
      <t>247</t>
    </r>
    <r>
      <rPr>
        <b/>
        <sz val="10"/>
        <rFont val="仿宋_GB2312"/>
        <family val="3"/>
        <charset val="134"/>
      </rPr>
      <t>队小计</t>
    </r>
    <phoneticPr fontId="2" type="noConversion"/>
  </si>
  <si>
    <r>
      <rPr>
        <sz val="10"/>
        <rFont val="仿宋_GB2312"/>
        <family val="3"/>
        <charset val="134"/>
      </rPr>
      <t>湖南省有色地质勘查局</t>
    </r>
    <r>
      <rPr>
        <sz val="10"/>
        <rFont val="Times New Roman"/>
        <family val="1"/>
      </rPr>
      <t>247</t>
    </r>
    <r>
      <rPr>
        <sz val="10"/>
        <rFont val="仿宋_GB2312"/>
        <family val="3"/>
        <charset val="134"/>
      </rPr>
      <t>队</t>
    </r>
    <phoneticPr fontId="1" type="noConversion"/>
  </si>
  <si>
    <r>
      <rPr>
        <b/>
        <sz val="10"/>
        <rFont val="仿宋_GB2312"/>
        <family val="3"/>
        <charset val="134"/>
      </rPr>
      <t>工程地质总队小计</t>
    </r>
    <phoneticPr fontId="2" type="noConversion"/>
  </si>
  <si>
    <r>
      <rPr>
        <sz val="10"/>
        <rFont val="仿宋_GB2312"/>
        <family val="3"/>
        <charset val="134"/>
      </rPr>
      <t>湖南省有色地质勘查局工程地质总队</t>
    </r>
  </si>
  <si>
    <r>
      <t>245</t>
    </r>
    <r>
      <rPr>
        <b/>
        <sz val="10"/>
        <rFont val="仿宋_GB2312"/>
        <family val="3"/>
        <charset val="134"/>
      </rPr>
      <t>队小计</t>
    </r>
    <phoneticPr fontId="2" type="noConversion"/>
  </si>
  <si>
    <r>
      <rPr>
        <sz val="10"/>
        <rFont val="仿宋_GB2312"/>
        <family val="3"/>
        <charset val="134"/>
      </rPr>
      <t>湖南省有色地质勘查局</t>
    </r>
    <r>
      <rPr>
        <sz val="10"/>
        <rFont val="Times New Roman"/>
        <family val="1"/>
      </rPr>
      <t>245</t>
    </r>
    <r>
      <rPr>
        <sz val="10"/>
        <rFont val="仿宋_GB2312"/>
        <family val="3"/>
        <charset val="134"/>
      </rPr>
      <t>队</t>
    </r>
  </si>
  <si>
    <r>
      <t>311</t>
    </r>
    <r>
      <rPr>
        <b/>
        <sz val="10"/>
        <rFont val="仿宋_GB2312"/>
        <family val="3"/>
        <charset val="134"/>
      </rPr>
      <t>队小计</t>
    </r>
    <phoneticPr fontId="2" type="noConversion"/>
  </si>
  <si>
    <r>
      <rPr>
        <sz val="10"/>
        <rFont val="仿宋_GB2312"/>
        <family val="3"/>
        <charset val="134"/>
      </rPr>
      <t>湖南省核工业地质局</t>
    </r>
    <r>
      <rPr>
        <sz val="10"/>
        <rFont val="Times New Roman"/>
        <family val="1"/>
      </rPr>
      <t>311</t>
    </r>
    <r>
      <rPr>
        <sz val="10"/>
        <rFont val="仿宋_GB2312"/>
        <family val="3"/>
        <charset val="134"/>
      </rPr>
      <t>大队</t>
    </r>
  </si>
  <si>
    <r>
      <rPr>
        <b/>
        <sz val="10"/>
        <rFont val="仿宋_GB2312"/>
        <family val="3"/>
        <charset val="134"/>
      </rPr>
      <t>金额（万元）</t>
    </r>
    <phoneticPr fontId="1" type="noConversion"/>
  </si>
  <si>
    <r>
      <rPr>
        <b/>
        <sz val="10"/>
        <rFont val="仿宋_GB2312"/>
        <family val="3"/>
        <charset val="134"/>
      </rPr>
      <t>总计</t>
    </r>
    <phoneticPr fontId="1" type="noConversion"/>
  </si>
  <si>
    <r>
      <rPr>
        <b/>
        <sz val="10"/>
        <rFont val="仿宋_GB2312"/>
        <family val="3"/>
        <charset val="134"/>
      </rPr>
      <t>省自然资源厅小计</t>
    </r>
    <phoneticPr fontId="1" type="noConversion"/>
  </si>
  <si>
    <r>
      <rPr>
        <b/>
        <sz val="10"/>
        <rFont val="仿宋_GB2312"/>
        <family val="3"/>
        <charset val="134"/>
      </rPr>
      <t>第三测绘院小计</t>
    </r>
    <phoneticPr fontId="1" type="noConversion"/>
  </si>
  <si>
    <r>
      <rPr>
        <b/>
        <sz val="10"/>
        <rFont val="仿宋_GB2312"/>
        <family val="3"/>
        <charset val="134"/>
      </rPr>
      <t>省地质院小计</t>
    </r>
    <phoneticPr fontId="1" type="noConversion"/>
  </si>
  <si>
    <r>
      <rPr>
        <sz val="10"/>
        <rFont val="仿宋_GB2312"/>
        <family val="3"/>
        <charset val="134"/>
      </rPr>
      <t>新校门及围墙建设</t>
    </r>
    <phoneticPr fontId="1" type="noConversion"/>
  </si>
  <si>
    <r>
      <rPr>
        <b/>
        <sz val="10"/>
        <rFont val="仿宋_GB2312"/>
        <family val="3"/>
        <charset val="134"/>
      </rPr>
      <t>功能科
目编码</t>
    </r>
    <phoneticPr fontId="1" type="noConversion"/>
  </si>
  <si>
    <r>
      <rPr>
        <b/>
        <sz val="10"/>
        <rFont val="仿宋_GB2312"/>
        <family val="3"/>
        <charset val="134"/>
      </rPr>
      <t>政府经济
科目编码</t>
    </r>
    <phoneticPr fontId="1" type="noConversion"/>
  </si>
  <si>
    <r>
      <rPr>
        <b/>
        <sz val="10"/>
        <rFont val="仿宋_GB2312"/>
        <family val="3"/>
        <charset val="134"/>
      </rPr>
      <t>部门经济
科目编码</t>
    </r>
    <phoneticPr fontId="1" type="noConversion"/>
  </si>
  <si>
    <r>
      <rPr>
        <b/>
        <sz val="10"/>
        <rFont val="仿宋_GB2312"/>
        <family val="3"/>
        <charset val="134"/>
      </rPr>
      <t>项目类
别编码</t>
    </r>
    <phoneticPr fontId="1" type="noConversion"/>
  </si>
  <si>
    <r>
      <rPr>
        <b/>
        <sz val="10"/>
        <rFont val="仿宋_GB2312"/>
        <family val="3"/>
        <charset val="134"/>
      </rPr>
      <t>项目明细</t>
    </r>
    <phoneticPr fontId="1" type="noConversion"/>
  </si>
  <si>
    <r>
      <rPr>
        <b/>
        <sz val="10"/>
        <rFont val="仿宋_GB2312"/>
        <family val="3"/>
        <charset val="134"/>
      </rPr>
      <t>省自然资源厅</t>
    </r>
    <phoneticPr fontId="1" type="noConversion"/>
  </si>
  <si>
    <r>
      <rPr>
        <sz val="10"/>
        <rFont val="仿宋_GB2312"/>
        <family val="3"/>
        <charset val="134"/>
      </rPr>
      <t>湖南省自然资源与国土空间治理基础能力建设</t>
    </r>
    <phoneticPr fontId="1" type="noConversion"/>
  </si>
  <si>
    <t>省林业局小计</t>
    <phoneticPr fontId="1" type="noConversion"/>
  </si>
  <si>
    <t>省林业局</t>
    <phoneticPr fontId="1" type="noConversion"/>
  </si>
  <si>
    <r>
      <rPr>
        <sz val="10"/>
        <rFont val="仿宋_GB2312"/>
        <family val="3"/>
        <charset val="134"/>
      </rPr>
      <t>湖南省青羊湖国有林场</t>
    </r>
  </si>
  <si>
    <t>2020年省直单位补助资金明细表</t>
    <phoneticPr fontId="1" type="noConversion"/>
  </si>
  <si>
    <t>附件：</t>
    <phoneticPr fontId="1" type="noConversion"/>
  </si>
  <si>
    <t>地勘事业发展专项</t>
    <phoneticPr fontId="1" type="noConversion"/>
  </si>
  <si>
    <t>省直单位</t>
    <phoneticPr fontId="1" type="noConversion"/>
  </si>
  <si>
    <t>单位</t>
    <phoneticPr fontId="1" type="noConversion"/>
  </si>
  <si>
    <r>
      <rPr>
        <sz val="10"/>
        <rFont val="仿宋_GB2312"/>
        <family val="3"/>
        <charset val="134"/>
      </rPr>
      <t>砂石资源调查及第三次国土调查经费</t>
    </r>
    <r>
      <rPr>
        <sz val="10"/>
        <rFont val="Times New Roman"/>
        <family val="1"/>
      </rPr>
      <t xml:space="preserve"> </t>
    </r>
  </si>
  <si>
    <r>
      <t>2019</t>
    </r>
    <r>
      <rPr>
        <sz val="10"/>
        <rFont val="仿宋_GB2312"/>
        <family val="3"/>
        <charset val="134"/>
      </rPr>
      <t>年中央地质灾害综合防治体系建设项目</t>
    </r>
    <phoneticPr fontId="1" type="noConversion"/>
  </si>
  <si>
    <t>湖南省森林航空消防直升机场（临时起降点）建设项目</t>
    <phoneticPr fontId="1" type="noConversion"/>
  </si>
  <si>
    <t>地勘事业发展专项</t>
    <phoneticPr fontId="1" type="noConversion"/>
  </si>
  <si>
    <t>省地质院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</si>
</sst>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6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 shrinkToFit="1"/>
    </xf>
    <xf numFmtId="177" fontId="7" fillId="2" borderId="1" xfId="0" applyNumberFormat="1" applyFont="1" applyFill="1" applyBorder="1" applyAlignment="1">
      <alignment horizontal="left" vertical="center" wrapText="1" shrinkToFit="1"/>
    </xf>
    <xf numFmtId="176" fontId="7" fillId="2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left" vertical="center" wrapText="1" shrinkToFit="1"/>
    </xf>
    <xf numFmtId="176" fontId="7" fillId="0" borderId="1" xfId="0" applyNumberFormat="1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left" vertical="center" wrapText="1" shrinkToFit="1"/>
    </xf>
    <xf numFmtId="177" fontId="6" fillId="0" borderId="1" xfId="0" applyNumberFormat="1" applyFont="1" applyBorder="1" applyAlignment="1">
      <alignment horizontal="left" vertical="center" wrapText="1" shrinkToFit="1"/>
    </xf>
    <xf numFmtId="176" fontId="6" fillId="0" borderId="0" xfId="0" applyNumberFormat="1" applyFont="1" applyAlignment="1">
      <alignment vertical="center" wrapText="1"/>
    </xf>
    <xf numFmtId="177" fontId="7" fillId="0" borderId="1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 wrapText="1"/>
    </xf>
    <xf numFmtId="177" fontId="7" fillId="0" borderId="0" xfId="0" applyNumberFormat="1" applyFont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177" fontId="7" fillId="0" borderId="0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85" zoomScaleNormal="85" workbookViewId="0">
      <selection activeCell="D11" sqref="D11"/>
    </sheetView>
  </sheetViews>
  <sheetFormatPr defaultColWidth="8.875" defaultRowHeight="12.75" x14ac:dyDescent="0.15"/>
  <cols>
    <col min="1" max="1" width="8.5" style="23" customWidth="1"/>
    <col min="2" max="2" width="20.875" style="23" customWidth="1"/>
    <col min="3" max="3" width="12.5" style="23" customWidth="1"/>
    <col min="4" max="5" width="12.625" style="24" customWidth="1"/>
    <col min="6" max="6" width="11.375" style="24" bestFit="1" customWidth="1"/>
    <col min="7" max="7" width="11.625" style="24" customWidth="1"/>
    <col min="8" max="8" width="12.5" style="23" customWidth="1"/>
    <col min="9" max="9" width="12.875" style="13" customWidth="1"/>
    <col min="10" max="10" width="18.625" style="13" customWidth="1"/>
    <col min="11" max="16384" width="8.875" style="13"/>
  </cols>
  <sheetData>
    <row r="1" spans="1:9" x14ac:dyDescent="0.15">
      <c r="A1" s="33" t="s">
        <v>34</v>
      </c>
      <c r="B1" s="12"/>
      <c r="C1" s="12"/>
      <c r="D1" s="34"/>
      <c r="E1" s="34"/>
      <c r="F1" s="34"/>
      <c r="G1" s="34"/>
      <c r="H1" s="12"/>
    </row>
    <row r="2" spans="1:9" ht="39.75" customHeight="1" x14ac:dyDescent="0.15">
      <c r="A2" s="39" t="s">
        <v>33</v>
      </c>
      <c r="B2" s="39"/>
      <c r="C2" s="39"/>
      <c r="D2" s="39"/>
      <c r="E2" s="39"/>
      <c r="F2" s="39"/>
      <c r="G2" s="39"/>
      <c r="H2" s="39"/>
      <c r="I2" s="12"/>
    </row>
    <row r="3" spans="1:9" s="26" customFormat="1" ht="27.75" customHeight="1" x14ac:dyDescent="0.15">
      <c r="A3" s="36" t="s">
        <v>36</v>
      </c>
      <c r="B3" s="36" t="s">
        <v>37</v>
      </c>
      <c r="C3" s="9" t="s">
        <v>17</v>
      </c>
      <c r="D3" s="25" t="s">
        <v>23</v>
      </c>
      <c r="E3" s="25" t="s">
        <v>24</v>
      </c>
      <c r="F3" s="25" t="s">
        <v>25</v>
      </c>
      <c r="G3" s="25" t="s">
        <v>26</v>
      </c>
      <c r="H3" s="9" t="s">
        <v>27</v>
      </c>
      <c r="I3" s="15"/>
    </row>
    <row r="4" spans="1:9" ht="27.75" customHeight="1" x14ac:dyDescent="0.15">
      <c r="A4" s="40" t="s">
        <v>18</v>
      </c>
      <c r="B4" s="40"/>
      <c r="C4" s="1">
        <f>C5+C12+C14</f>
        <v>2510.09</v>
      </c>
      <c r="D4" s="14"/>
      <c r="E4" s="14"/>
      <c r="F4" s="14"/>
      <c r="G4" s="14"/>
      <c r="H4" s="1"/>
      <c r="I4" s="15"/>
    </row>
    <row r="5" spans="1:9" ht="30" customHeight="1" x14ac:dyDescent="0.15">
      <c r="A5" s="40" t="s">
        <v>28</v>
      </c>
      <c r="B5" s="1" t="s">
        <v>19</v>
      </c>
      <c r="C5" s="1">
        <f>C6+C10</f>
        <v>291.7</v>
      </c>
      <c r="D5" s="14"/>
      <c r="E5" s="14"/>
      <c r="F5" s="14"/>
      <c r="G5" s="14"/>
      <c r="H5" s="1"/>
      <c r="I5" s="15"/>
    </row>
    <row r="6" spans="1:9" ht="30" customHeight="1" x14ac:dyDescent="0.15">
      <c r="A6" s="40"/>
      <c r="B6" s="1" t="s">
        <v>20</v>
      </c>
      <c r="C6" s="8">
        <v>189.06</v>
      </c>
      <c r="D6" s="14"/>
      <c r="E6" s="14"/>
      <c r="F6" s="14"/>
      <c r="G6" s="14"/>
      <c r="H6" s="1"/>
      <c r="I6" s="15"/>
    </row>
    <row r="7" spans="1:9" ht="30" customHeight="1" x14ac:dyDescent="0.15">
      <c r="A7" s="40"/>
      <c r="B7" s="2" t="s">
        <v>0</v>
      </c>
      <c r="C7" s="8">
        <v>166.23</v>
      </c>
      <c r="D7" s="3">
        <v>2200199</v>
      </c>
      <c r="E7" s="3">
        <v>50601</v>
      </c>
      <c r="F7" s="3">
        <v>31099</v>
      </c>
      <c r="G7" s="16">
        <v>2004</v>
      </c>
      <c r="H7" s="41" t="s">
        <v>29</v>
      </c>
      <c r="I7" s="15"/>
    </row>
    <row r="8" spans="1:9" ht="30" customHeight="1" x14ac:dyDescent="0.15">
      <c r="A8" s="40"/>
      <c r="B8" s="2" t="s">
        <v>0</v>
      </c>
      <c r="C8" s="8">
        <v>10</v>
      </c>
      <c r="D8" s="3">
        <v>2200199</v>
      </c>
      <c r="E8" s="3">
        <v>50601</v>
      </c>
      <c r="F8" s="3">
        <v>31099</v>
      </c>
      <c r="G8" s="16">
        <v>2004</v>
      </c>
      <c r="H8" s="41"/>
      <c r="I8" s="15"/>
    </row>
    <row r="9" spans="1:9" ht="30" customHeight="1" x14ac:dyDescent="0.15">
      <c r="A9" s="40"/>
      <c r="B9" s="2" t="s">
        <v>0</v>
      </c>
      <c r="C9" s="8">
        <v>12.83</v>
      </c>
      <c r="D9" s="3">
        <v>2200199</v>
      </c>
      <c r="E9" s="3">
        <v>50601</v>
      </c>
      <c r="F9" s="3">
        <v>31099</v>
      </c>
      <c r="G9" s="16">
        <v>2004</v>
      </c>
      <c r="H9" s="41"/>
      <c r="I9" s="15"/>
    </row>
    <row r="10" spans="1:9" ht="30" customHeight="1" x14ac:dyDescent="0.15">
      <c r="A10" s="40"/>
      <c r="B10" s="4" t="s">
        <v>1</v>
      </c>
      <c r="C10" s="8">
        <f>C11</f>
        <v>102.64</v>
      </c>
      <c r="D10" s="3"/>
      <c r="E10" s="3"/>
      <c r="F10" s="3"/>
      <c r="G10" s="14"/>
      <c r="H10" s="8"/>
      <c r="I10" s="15"/>
    </row>
    <row r="11" spans="1:9" ht="30" customHeight="1" x14ac:dyDescent="0.15">
      <c r="A11" s="40"/>
      <c r="B11" s="5" t="s">
        <v>2</v>
      </c>
      <c r="C11" s="17">
        <v>102.64</v>
      </c>
      <c r="D11" s="6">
        <v>2050305</v>
      </c>
      <c r="E11" s="6">
        <v>50601</v>
      </c>
      <c r="F11" s="6">
        <v>31001</v>
      </c>
      <c r="G11" s="16">
        <v>2004</v>
      </c>
      <c r="H11" s="8" t="s">
        <v>22</v>
      </c>
      <c r="I11" s="15"/>
    </row>
    <row r="12" spans="1:9" ht="30" customHeight="1" x14ac:dyDescent="0.15">
      <c r="A12" s="45" t="s">
        <v>31</v>
      </c>
      <c r="B12" s="30" t="s">
        <v>30</v>
      </c>
      <c r="C12" s="31">
        <v>1390.07</v>
      </c>
      <c r="D12" s="28"/>
      <c r="E12" s="28"/>
      <c r="F12" s="28"/>
      <c r="G12" s="27"/>
      <c r="H12" s="27"/>
      <c r="I12" s="15"/>
    </row>
    <row r="13" spans="1:9" ht="52.15" customHeight="1" x14ac:dyDescent="0.15">
      <c r="A13" s="46"/>
      <c r="B13" s="32" t="s">
        <v>32</v>
      </c>
      <c r="C13" s="27">
        <v>1390.07</v>
      </c>
      <c r="D13" s="28">
        <v>2130234</v>
      </c>
      <c r="E13" s="28">
        <v>50602</v>
      </c>
      <c r="F13" s="28">
        <v>30999</v>
      </c>
      <c r="G13" s="29">
        <v>2003</v>
      </c>
      <c r="H13" s="38" t="s">
        <v>40</v>
      </c>
      <c r="I13" s="15"/>
    </row>
    <row r="14" spans="1:9" s="20" customFormat="1" ht="30" customHeight="1" x14ac:dyDescent="0.15">
      <c r="A14" s="42" t="s">
        <v>42</v>
      </c>
      <c r="B14" s="11" t="s">
        <v>21</v>
      </c>
      <c r="C14" s="18">
        <f>C15+C17+C19+C23+C27+C29+C32</f>
        <v>828.31999999999994</v>
      </c>
      <c r="D14" s="10"/>
      <c r="E14" s="10"/>
      <c r="F14" s="10"/>
      <c r="G14" s="19"/>
      <c r="H14" s="1"/>
      <c r="I14" s="15"/>
    </row>
    <row r="15" spans="1:9" ht="30" customHeight="1" x14ac:dyDescent="0.15">
      <c r="A15" s="43"/>
      <c r="B15" s="4" t="s">
        <v>3</v>
      </c>
      <c r="C15" s="8">
        <v>326.89999999999998</v>
      </c>
      <c r="D15" s="3"/>
      <c r="E15" s="3"/>
      <c r="F15" s="3"/>
      <c r="G15" s="21"/>
      <c r="H15" s="8"/>
      <c r="I15" s="22"/>
    </row>
    <row r="16" spans="1:9" ht="41.25" customHeight="1" x14ac:dyDescent="0.15">
      <c r="A16" s="43"/>
      <c r="B16" s="2" t="s">
        <v>4</v>
      </c>
      <c r="C16" s="8">
        <v>326.89999999999998</v>
      </c>
      <c r="D16" s="3">
        <v>2200109</v>
      </c>
      <c r="E16" s="3">
        <v>50502</v>
      </c>
      <c r="F16" s="3">
        <v>30299</v>
      </c>
      <c r="G16" s="21">
        <v>2001</v>
      </c>
      <c r="H16" s="29" t="s">
        <v>38</v>
      </c>
      <c r="I16" s="7"/>
    </row>
    <row r="17" spans="1:9" ht="30" customHeight="1" x14ac:dyDescent="0.15">
      <c r="A17" s="43"/>
      <c r="B17" s="4" t="s">
        <v>5</v>
      </c>
      <c r="C17" s="8">
        <v>12.98</v>
      </c>
      <c r="D17" s="3"/>
      <c r="E17" s="3"/>
      <c r="F17" s="3"/>
      <c r="G17" s="21"/>
      <c r="H17" s="8"/>
      <c r="I17" s="22"/>
    </row>
    <row r="18" spans="1:9" ht="57" customHeight="1" x14ac:dyDescent="0.15">
      <c r="A18" s="43"/>
      <c r="B18" s="2" t="s">
        <v>6</v>
      </c>
      <c r="C18" s="8">
        <v>12.98</v>
      </c>
      <c r="D18" s="3">
        <v>2240601</v>
      </c>
      <c r="E18" s="3">
        <v>50502</v>
      </c>
      <c r="F18" s="3">
        <v>30299</v>
      </c>
      <c r="G18" s="21">
        <v>2001</v>
      </c>
      <c r="H18" s="37" t="s">
        <v>39</v>
      </c>
      <c r="I18" s="7"/>
    </row>
    <row r="19" spans="1:9" ht="30" customHeight="1" x14ac:dyDescent="0.15">
      <c r="A19" s="43"/>
      <c r="B19" s="4" t="s">
        <v>7</v>
      </c>
      <c r="C19" s="8">
        <f>SUM(C20:C22)</f>
        <v>27.99</v>
      </c>
      <c r="D19" s="3"/>
      <c r="E19" s="3"/>
      <c r="F19" s="3"/>
      <c r="G19" s="21"/>
      <c r="H19" s="8"/>
      <c r="I19" s="22"/>
    </row>
    <row r="20" spans="1:9" ht="30" customHeight="1" x14ac:dyDescent="0.15">
      <c r="A20" s="43"/>
      <c r="B20" s="2" t="s">
        <v>8</v>
      </c>
      <c r="C20" s="8">
        <v>4.7</v>
      </c>
      <c r="D20" s="3">
        <v>2101102</v>
      </c>
      <c r="E20" s="3">
        <v>50501</v>
      </c>
      <c r="F20" s="3">
        <v>30110</v>
      </c>
      <c r="G20" s="21">
        <v>1001</v>
      </c>
      <c r="H20" s="35" t="s">
        <v>35</v>
      </c>
      <c r="I20" s="7"/>
    </row>
    <row r="21" spans="1:9" ht="30" customHeight="1" x14ac:dyDescent="0.15">
      <c r="A21" s="43"/>
      <c r="B21" s="2" t="s">
        <v>8</v>
      </c>
      <c r="C21" s="8">
        <v>20.66</v>
      </c>
      <c r="D21" s="3">
        <v>2150199</v>
      </c>
      <c r="E21" s="3">
        <v>50501</v>
      </c>
      <c r="F21" s="3">
        <v>30103</v>
      </c>
      <c r="G21" s="21">
        <v>1001</v>
      </c>
      <c r="H21" s="35" t="s">
        <v>35</v>
      </c>
      <c r="I21" s="7"/>
    </row>
    <row r="22" spans="1:9" ht="30" customHeight="1" x14ac:dyDescent="0.15">
      <c r="A22" s="43"/>
      <c r="B22" s="2" t="s">
        <v>8</v>
      </c>
      <c r="C22" s="8">
        <v>2.63</v>
      </c>
      <c r="D22" s="3">
        <v>2080505</v>
      </c>
      <c r="E22" s="3">
        <v>50501</v>
      </c>
      <c r="F22" s="3">
        <v>30108</v>
      </c>
      <c r="G22" s="21">
        <v>1001</v>
      </c>
      <c r="H22" s="35" t="s">
        <v>35</v>
      </c>
      <c r="I22" s="7"/>
    </row>
    <row r="23" spans="1:9" ht="30" customHeight="1" x14ac:dyDescent="0.15">
      <c r="A23" s="43"/>
      <c r="B23" s="4" t="s">
        <v>9</v>
      </c>
      <c r="C23" s="8">
        <v>194.45</v>
      </c>
      <c r="D23" s="3"/>
      <c r="E23" s="3"/>
      <c r="F23" s="3"/>
      <c r="G23" s="21"/>
      <c r="H23" s="8"/>
      <c r="I23" s="22"/>
    </row>
    <row r="24" spans="1:9" ht="39.6" customHeight="1" x14ac:dyDescent="0.15">
      <c r="A24" s="43"/>
      <c r="B24" s="2" t="s">
        <v>10</v>
      </c>
      <c r="C24" s="8">
        <v>136.63999999999999</v>
      </c>
      <c r="D24" s="3">
        <v>2150199</v>
      </c>
      <c r="E24" s="3">
        <v>50501</v>
      </c>
      <c r="F24" s="3">
        <v>30103</v>
      </c>
      <c r="G24" s="21">
        <v>1001</v>
      </c>
      <c r="H24" s="35" t="s">
        <v>35</v>
      </c>
      <c r="I24" s="7"/>
    </row>
    <row r="25" spans="1:9" ht="43.15" customHeight="1" x14ac:dyDescent="0.15">
      <c r="A25" s="43"/>
      <c r="B25" s="2" t="s">
        <v>10</v>
      </c>
      <c r="C25" s="8">
        <v>51.61</v>
      </c>
      <c r="D25" s="3">
        <v>2150199</v>
      </c>
      <c r="E25" s="3">
        <v>50901</v>
      </c>
      <c r="F25" s="3">
        <v>30309</v>
      </c>
      <c r="G25" s="21">
        <v>1001</v>
      </c>
      <c r="H25" s="35" t="s">
        <v>35</v>
      </c>
      <c r="I25" s="7"/>
    </row>
    <row r="26" spans="1:9" ht="30" customHeight="1" x14ac:dyDescent="0.15">
      <c r="A26" s="43"/>
      <c r="B26" s="2" t="s">
        <v>10</v>
      </c>
      <c r="C26" s="8">
        <v>6.2</v>
      </c>
      <c r="D26" s="3">
        <v>2080505</v>
      </c>
      <c r="E26" s="3">
        <v>50501</v>
      </c>
      <c r="F26" s="3">
        <v>30108</v>
      </c>
      <c r="G26" s="21">
        <v>1001</v>
      </c>
      <c r="H26" s="35" t="s">
        <v>35</v>
      </c>
      <c r="I26" s="7"/>
    </row>
    <row r="27" spans="1:9" ht="30" customHeight="1" x14ac:dyDescent="0.15">
      <c r="A27" s="43"/>
      <c r="B27" s="4" t="s">
        <v>11</v>
      </c>
      <c r="C27" s="8">
        <v>113.4</v>
      </c>
      <c r="D27" s="3"/>
      <c r="E27" s="3"/>
      <c r="F27" s="3"/>
      <c r="G27" s="21"/>
      <c r="H27" s="8"/>
      <c r="I27" s="22"/>
    </row>
    <row r="28" spans="1:9" ht="48.6" customHeight="1" x14ac:dyDescent="0.15">
      <c r="A28" s="43"/>
      <c r="B28" s="2" t="s">
        <v>12</v>
      </c>
      <c r="C28" s="8">
        <v>113.4</v>
      </c>
      <c r="D28" s="3">
        <v>2150199</v>
      </c>
      <c r="E28" s="3">
        <v>50501</v>
      </c>
      <c r="F28" s="3">
        <v>30103</v>
      </c>
      <c r="G28" s="21">
        <v>1001</v>
      </c>
      <c r="H28" s="35" t="s">
        <v>35</v>
      </c>
      <c r="I28" s="7"/>
    </row>
    <row r="29" spans="1:9" ht="30" customHeight="1" x14ac:dyDescent="0.15">
      <c r="A29" s="43"/>
      <c r="B29" s="4" t="s">
        <v>13</v>
      </c>
      <c r="C29" s="8">
        <v>80</v>
      </c>
      <c r="D29" s="3"/>
      <c r="E29" s="3"/>
      <c r="F29" s="3"/>
      <c r="G29" s="21"/>
      <c r="H29" s="8"/>
      <c r="I29" s="22"/>
    </row>
    <row r="30" spans="1:9" ht="30" customHeight="1" x14ac:dyDescent="0.15">
      <c r="A30" s="43"/>
      <c r="B30" s="2" t="s">
        <v>14</v>
      </c>
      <c r="C30" s="8">
        <v>50</v>
      </c>
      <c r="D30" s="3">
        <v>2150107</v>
      </c>
      <c r="E30" s="3">
        <v>50601</v>
      </c>
      <c r="F30" s="3">
        <v>31003</v>
      </c>
      <c r="G30" s="21">
        <v>2001</v>
      </c>
      <c r="H30" s="35" t="s">
        <v>35</v>
      </c>
      <c r="I30" s="7"/>
    </row>
    <row r="31" spans="1:9" ht="30" customHeight="1" x14ac:dyDescent="0.15">
      <c r="A31" s="43"/>
      <c r="B31" s="2" t="s">
        <v>14</v>
      </c>
      <c r="C31" s="8">
        <v>30</v>
      </c>
      <c r="D31" s="3">
        <v>2150107</v>
      </c>
      <c r="E31" s="3">
        <v>50601</v>
      </c>
      <c r="F31" s="3">
        <v>31099</v>
      </c>
      <c r="G31" s="21">
        <v>2001</v>
      </c>
      <c r="H31" s="35" t="s">
        <v>41</v>
      </c>
      <c r="I31" s="7"/>
    </row>
    <row r="32" spans="1:9" ht="30" customHeight="1" x14ac:dyDescent="0.15">
      <c r="A32" s="43"/>
      <c r="B32" s="4" t="s">
        <v>15</v>
      </c>
      <c r="C32" s="8">
        <v>72.599999999999994</v>
      </c>
      <c r="D32" s="3"/>
      <c r="E32" s="3"/>
      <c r="F32" s="3"/>
      <c r="G32" s="21"/>
      <c r="H32" s="8"/>
      <c r="I32" s="22"/>
    </row>
    <row r="33" spans="1:9" ht="30" customHeight="1" x14ac:dyDescent="0.15">
      <c r="A33" s="44"/>
      <c r="B33" s="2" t="s">
        <v>16</v>
      </c>
      <c r="C33" s="8">
        <v>72.599999999999994</v>
      </c>
      <c r="D33" s="3">
        <v>2150199</v>
      </c>
      <c r="E33" s="3">
        <v>50502</v>
      </c>
      <c r="F33" s="3">
        <v>30299</v>
      </c>
      <c r="G33" s="21">
        <v>2001</v>
      </c>
      <c r="H33" s="35" t="s">
        <v>35</v>
      </c>
      <c r="I33" s="7"/>
    </row>
  </sheetData>
  <mergeCells count="6">
    <mergeCell ref="A2:H2"/>
    <mergeCell ref="A4:B4"/>
    <mergeCell ref="H7:H9"/>
    <mergeCell ref="A14:A33"/>
    <mergeCell ref="A5:A11"/>
    <mergeCell ref="A12:A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2020-08-06T10:48:11Z</dcterms:modified>
</cp:coreProperties>
</file>